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8" i="1"/>
  <c r="B79"/>
  <c r="B99" l="1"/>
  <c r="B85"/>
  <c r="B34"/>
  <c r="B93"/>
  <c r="B47"/>
  <c r="B20"/>
  <c r="B101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<sst xmlns="http://schemas.openxmlformats.org/spreadsheetml/2006/main" count="47" uniqueCount="35">
  <si>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</si>
  <si>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</si>
  <si>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</si>
  <si>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</si>
  <si>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</si>
  <si>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</si>
  <si>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</si>
  <si>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</si>
  <si>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</si>
  <si>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</si>
  <si>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</si>
  <si>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</si>
  <si>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</si>
  <si>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</si>
  <si>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</si>
  <si>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</si>
  <si>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</si>
  <si>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</si>
  <si>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</si>
  <si>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</si>
  <si>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</si>
  <si>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</si>
  <si>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</si>
  <si>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</si>
  <si>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</si>
  <si>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</si>
  <si>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</si>
  <si>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</si>
  <si>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</si>
  <si>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</si>
  <si>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</si>
  <si>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</si>
  <si>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</si>
  <si>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06.11.2025.</t>
  </si>
  <si>
    <t>СТАЊЕ ТЕКУЋЕГ РАЧУНА НА ДАН 07.11.2025.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</si>
</sst>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2"/>
  <sheetViews>
    <sheetView tabSelected="1" topLeftCell="A80" workbookViewId="0">
      <selection activeCell="H64" sqref="G63:H64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1887393.52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7650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7650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649.38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>
        <v>211180</v>
      </c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211829.38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1683214.1400000001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32</v>
      </c>
      <c r="B61" s="15">
        <v>649.38</v>
      </c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29" t="s">
        <v>2</v>
      </c>
      <c r="B79" s="24">
        <f>B61+B62+B63+B65+B64+B66+B67+B68+B69+B70+B71+B72+B73+B74+B75</f>
        <v>649.38</v>
      </c>
    </row>
    <row r="80" spans="1:2">
      <c r="A80" s="37"/>
      <c r="B80" s="39"/>
    </row>
    <row r="81" spans="1:2" ht="17.399999999999999">
      <c r="A81" s="51" t="s">
        <v>7</v>
      </c>
      <c r="B81" s="52"/>
    </row>
    <row r="82" spans="1:2">
      <c r="A82" s="18"/>
      <c r="B82" s="12"/>
    </row>
    <row r="83" spans="1:2">
      <c r="A83" s="18"/>
      <c r="B83" s="12"/>
    </row>
    <row r="84" spans="1:2" ht="15" thickBot="1">
      <c r="A84" s="18"/>
      <c r="B84" s="12"/>
    </row>
    <row r="85" spans="1:2">
      <c r="A85" s="53" t="s">
        <v>2</v>
      </c>
      <c r="B85" s="54">
        <f>B82+B83+B84</f>
        <v>0</v>
      </c>
    </row>
    <row r="86" spans="1:2">
      <c r="A86" s="40"/>
      <c r="B86" s="41"/>
    </row>
    <row r="87" spans="1:2" ht="17.399999999999999">
      <c r="A87" s="26" t="s">
        <v>23</v>
      </c>
      <c r="B87" s="27"/>
    </row>
    <row r="88" spans="1:2">
      <c r="A88" s="19"/>
      <c r="B88" s="20"/>
    </row>
    <row r="89" spans="1:2">
      <c r="A89" s="19"/>
      <c r="B89" s="20"/>
    </row>
    <row r="90" spans="1:2">
      <c r="A90" s="19"/>
      <c r="B90" s="20"/>
    </row>
    <row r="91" spans="1:2">
      <c r="A91" s="19"/>
      <c r="B91" s="20"/>
    </row>
    <row r="92" spans="1:2">
      <c r="A92" s="9"/>
      <c r="B92" s="20"/>
    </row>
    <row r="93" spans="1:2">
      <c r="A93" s="30" t="s">
        <v>2</v>
      </c>
      <c r="B93" s="25">
        <f>B88+B89+B90+B91+B92</f>
        <v>0</v>
      </c>
    </row>
    <row r="94" spans="1:2">
      <c r="A94" s="42"/>
      <c r="B94" s="59"/>
    </row>
    <row r="95" spans="1:2" ht="17.399999999999999">
      <c r="A95" s="62" t="s">
        <v>30</v>
      </c>
      <c r="B95" s="61"/>
    </row>
    <row r="96" spans="1:2">
      <c r="A96" s="60"/>
      <c r="B96" s="43"/>
    </row>
    <row r="97" spans="1:2">
      <c r="A97" s="60"/>
      <c r="B97" s="43"/>
    </row>
    <row r="98" spans="1:2">
      <c r="A98" s="60"/>
      <c r="B98" s="43"/>
    </row>
    <row r="99" spans="1:2">
      <c r="A99" s="63" t="s">
        <v>2</v>
      </c>
      <c r="B99" s="64">
        <f>B96+B97+B98+E122</f>
        <v>0</v>
      </c>
    </row>
    <row r="100" spans="1:2">
      <c r="A100" s="42"/>
      <c r="B100" s="58"/>
    </row>
    <row r="101" spans="1:2" ht="21">
      <c r="A101" s="28" t="s">
        <v>2</v>
      </c>
      <c r="B101" s="57">
        <f>B47+B58+B79+B85+B93+B99</f>
        <v>649.38</v>
      </c>
    </row>
    <row r="117" ht="19.5" customHeight="1"/>
    <row r="130" spans="6:6">
      <c r="F130" s="9"/>
    </row>
    <row r="131" spans="6:6">
      <c r="F131" s="21"/>
    </row>
    <row r="315" spans="3:6">
      <c r="C315" s="1"/>
    </row>
    <row r="316" spans="3:6">
      <c r="C316" s="1"/>
    </row>
    <row r="317" spans="3:6">
      <c r="C317" s="1"/>
    </row>
    <row r="318" spans="3:6">
      <c r="C318" s="1"/>
    </row>
    <row r="319" spans="3:6">
      <c r="C319" s="1"/>
      <c r="F319" s="13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 ht="15.75" customHeight="1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2025-10-03T07:00:00Z</cp:lastPrinted>
  <dcterms:created xsi:type="dcterms:W3CDTF">2019-02-13T08:34:35Z</dcterms:created>
  <dcterms:modified xsi:type="dcterms:W3CDTF">2025-11-07T07:37:32Z</dcterms:modified>
</cp:coreProperties>
</file>